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2 Leadership\Business\Jennys team\2021\"/>
    </mc:Choice>
  </mc:AlternateContent>
  <xr:revisionPtr revIDLastSave="0" documentId="8_{04045C37-4D3B-4F17-BA05-30F6A728F8C0}" xr6:coauthVersionLast="46" xr6:coauthVersionMax="46" xr10:uidLastSave="{00000000-0000-0000-0000-000000000000}"/>
  <bookViews>
    <workbookView xWindow="-20520" yWindow="-120" windowWidth="19710" windowHeight="11760" xr2:uid="{21B3DA14-8005-4DDC-AEAA-9081E67527C9}"/>
  </bookViews>
  <sheets>
    <sheet name="Sheet1" sheetId="1" r:id="rId1"/>
  </sheets>
  <definedNames>
    <definedName name="_xlnm.Print_Area" localSheetId="0">Sheet1!$A$1:$I$79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8" i="1" l="1"/>
  <c r="G78" i="1" s="1"/>
  <c r="F77" i="1"/>
  <c r="G77" i="1" s="1"/>
  <c r="F76" i="1"/>
  <c r="G76" i="1" s="1"/>
  <c r="F75" i="1"/>
  <c r="G75" i="1" s="1"/>
  <c r="D78" i="1"/>
  <c r="E78" i="1" s="1"/>
  <c r="D77" i="1"/>
  <c r="E77" i="1" s="1"/>
  <c r="D76" i="1"/>
  <c r="E76" i="1" s="1"/>
  <c r="D75" i="1"/>
  <c r="E75" i="1" s="1"/>
  <c r="F74" i="1"/>
  <c r="G74" i="1" s="1"/>
  <c r="D74" i="1"/>
  <c r="E74" i="1" s="1"/>
  <c r="E79" i="1" l="1"/>
  <c r="G79" i="1"/>
</calcChain>
</file>

<file path=xl/sharedStrings.xml><?xml version="1.0" encoding="utf-8"?>
<sst xmlns="http://schemas.openxmlformats.org/spreadsheetml/2006/main" count="254" uniqueCount="158">
  <si>
    <t>Disposition</t>
  </si>
  <si>
    <t xml:space="preserve"> </t>
  </si>
  <si>
    <t xml:space="preserve">I feel great almost all the time. </t>
  </si>
  <si>
    <t>I usually feel pretty good.</t>
  </si>
  <si>
    <t>I usually feel neutral.</t>
  </si>
  <si>
    <t>I often feel miserable.</t>
  </si>
  <si>
    <t>I feel miserable almost all the time.</t>
  </si>
  <si>
    <t>a.</t>
  </si>
  <si>
    <t>b.</t>
  </si>
  <si>
    <t>c.</t>
  </si>
  <si>
    <t>d.</t>
  </si>
  <si>
    <t>e.</t>
  </si>
  <si>
    <t>Interest</t>
  </si>
  <si>
    <t>I find life boring all the time.</t>
  </si>
  <si>
    <t>I'm pretty bored with most aspects of my life.</t>
  </si>
  <si>
    <t xml:space="preserve">I find life boring at times, but at other times it interests me. </t>
  </si>
  <si>
    <t>I'm interested in most aspects of life.</t>
  </si>
  <si>
    <t xml:space="preserve">I find life and living to be absolutely fascinating. </t>
  </si>
  <si>
    <t>Purpose</t>
  </si>
  <si>
    <t>I have no direction or life purpose.</t>
  </si>
  <si>
    <t xml:space="preserve">I'm unsure about my life direction and purpose. </t>
  </si>
  <si>
    <t xml:space="preserve">Sometimes I feel as if I know my life purpose. </t>
  </si>
  <si>
    <t>I'm pretty clear about my life purpose and direction.</t>
  </si>
  <si>
    <t>My life purpose and direction are crystal clear.</t>
  </si>
  <si>
    <t>Overall Energy</t>
  </si>
  <si>
    <t xml:space="preserve">I have no energy and feel tired almost all the time. </t>
  </si>
  <si>
    <t>I often feel tired and lethargic.</t>
  </si>
  <si>
    <t>I usually have enough energy to do what I need to do.</t>
  </si>
  <si>
    <t>Most of the time I feel energetic and enthusiastic.</t>
  </si>
  <si>
    <t xml:space="preserve">I'm bursting with energy and enthusiasm almost all the time. </t>
  </si>
  <si>
    <t>The Future</t>
  </si>
  <si>
    <t>I'm extremely pessimistic about the future.</t>
  </si>
  <si>
    <t xml:space="preserve">There are times when I feel pessimistic about the future. </t>
  </si>
  <si>
    <t>I'm not sure about the future one way or another.</t>
  </si>
  <si>
    <t xml:space="preserve">I'm extremely optimistic and excited about the future. </t>
  </si>
  <si>
    <t>Friendship</t>
  </si>
  <si>
    <t>I don’t have any close friends.</t>
  </si>
  <si>
    <t>I have a few friends but none I consider really close.</t>
  </si>
  <si>
    <t>I have a few good friends and family members with whom I am close.</t>
  </si>
  <si>
    <t>I have quite a few good friends.</t>
  </si>
  <si>
    <t xml:space="preserve">I have lots of friends and easily connect with everyone. </t>
  </si>
  <si>
    <t>Talents and Abilities</t>
  </si>
  <si>
    <t>I don't think I have any strengths at all.</t>
  </si>
  <si>
    <t>I'm not sure whether or not I have any strengths.</t>
  </si>
  <si>
    <t>I'm getting to know my strengths.</t>
  </si>
  <si>
    <t>I know my strengths and try to use them when I can.</t>
  </si>
  <si>
    <t>I know exactly what my strengths are and use them all the time.</t>
  </si>
  <si>
    <t>Enjoyment</t>
  </si>
  <si>
    <t xml:space="preserve">I never enjoy myself no matter what I'm doing. </t>
  </si>
  <si>
    <t xml:space="preserve">I find it difficult to enjoy life in the moment. </t>
  </si>
  <si>
    <t>I try to enjoy life as much as I can.</t>
  </si>
  <si>
    <t xml:space="preserve">I enjoy myself most of the time. </t>
  </si>
  <si>
    <t xml:space="preserve">I thoroughly enjoy every moment. </t>
  </si>
  <si>
    <t>Gratitude</t>
  </si>
  <si>
    <t xml:space="preserve">I have absolutely nothing for which to be grateful. </t>
  </si>
  <si>
    <t>There's not much in my life for which I'm grateful.</t>
  </si>
  <si>
    <t>I'm grateful for a few things in my life.</t>
  </si>
  <si>
    <t>I have quite a few things in my life for which to be grateful.</t>
  </si>
  <si>
    <t xml:space="preserve">I'm extremely grateful for many things in my life. </t>
  </si>
  <si>
    <t>Accomplishment</t>
  </si>
  <si>
    <t>I've accomplished nothing.</t>
  </si>
  <si>
    <t>I've not accomplished much in my life.</t>
  </si>
  <si>
    <t xml:space="preserve">I've accomplished about as much as the average person. </t>
  </si>
  <si>
    <t>I've accomplished more in life than most people.</t>
  </si>
  <si>
    <t xml:space="preserve">I've accomplished a great deal more in life than most people. </t>
  </si>
  <si>
    <t>General Work Enjoyment</t>
  </si>
  <si>
    <t>I am miserable at work all the time.</t>
  </si>
  <si>
    <t>I find it difficult to enjoy my work.</t>
  </si>
  <si>
    <t>I try to enjoy work as much as I can.</t>
  </si>
  <si>
    <t>I enjoy my work most of the time.</t>
  </si>
  <si>
    <t xml:space="preserve">I am passionate about my work and thoroughly enjoy it. </t>
  </si>
  <si>
    <t>Attitude</t>
  </si>
  <si>
    <t>I hate going to work.</t>
  </si>
  <si>
    <t>I go to work only for the money.</t>
  </si>
  <si>
    <t>I sometimes enjoy going to work.</t>
  </si>
  <si>
    <t>Usually I enjoy going to work.</t>
  </si>
  <si>
    <t xml:space="preserve">I love going to work. </t>
  </si>
  <si>
    <t>Energy after Work</t>
  </si>
  <si>
    <t>When I come home from work I am exhausted and cannot do anything meaningful</t>
  </si>
  <si>
    <t xml:space="preserve">When I come home from work I often feel tired and lethargic. </t>
  </si>
  <si>
    <t>When I come home from work I usually have enough energy to do what I need to do.</t>
  </si>
  <si>
    <t>Most of the time when I come home from work I feel energetic and enthusiastic.</t>
  </si>
  <si>
    <t>I almost always have energy for the things I like to do when I come home from work.</t>
  </si>
  <si>
    <t>Fulfillment at Work</t>
  </si>
  <si>
    <t>I hate the work I do.</t>
  </si>
  <si>
    <t>I don't mind the work I do, but it adds no value.</t>
  </si>
  <si>
    <t>Occasionally I enjoy my work.</t>
  </si>
  <si>
    <t>More often than not I enjoy my work.</t>
  </si>
  <si>
    <t>I almost always enjoy my work.  It challenges and stimulates me, and I feel it ads value.</t>
  </si>
  <si>
    <t>Colleagues</t>
  </si>
  <si>
    <t>I cannot stand my colleagues.</t>
  </si>
  <si>
    <t>Occasionally I want to quit my job because of my colleagues.</t>
  </si>
  <si>
    <t>My colleagues are not the best, but they are not the worst.</t>
  </si>
  <si>
    <t>I usually feel pretty good about my colleagues.</t>
  </si>
  <si>
    <t xml:space="preserve">I love working with my colleagues; they support me personally and professionally. </t>
  </si>
  <si>
    <t>My Manager</t>
  </si>
  <si>
    <t>My manager is not at all interested in me as a person.</t>
  </si>
  <si>
    <t xml:space="preserve">My manager goes out of his/her way to help me develop personally and professionally.  </t>
  </si>
  <si>
    <t>My manager has my interests at heart as long as they do not conflict with his/her interest or the company's.</t>
  </si>
  <si>
    <t>My Company</t>
  </si>
  <si>
    <t xml:space="preserve">I am never enthusiastic about the company I work for. </t>
  </si>
  <si>
    <t xml:space="preserve">I find it difficult to be enthusiastic about the company I work for. </t>
  </si>
  <si>
    <t xml:space="preserve">I try to be enthusiastic about the company I work for. </t>
  </si>
  <si>
    <t xml:space="preserve">Most of the time I am enthusiastic about the company I work for. </t>
  </si>
  <si>
    <t xml:space="preserve">I am extremely enthusiastic about the company I work for. </t>
  </si>
  <si>
    <t>Career</t>
  </si>
  <si>
    <t xml:space="preserve">I don't have a career, I have a job. </t>
  </si>
  <si>
    <t>I almost never feel good about the direction of my career.</t>
  </si>
  <si>
    <t>Sometimes I feel good about my career direction, and sometimes I don't.</t>
  </si>
  <si>
    <t>Most of the time I feel good about the direction of my career.</t>
  </si>
  <si>
    <t xml:space="preserve">I am more than confident that my career is moving in the right direction. </t>
  </si>
  <si>
    <t>Other Job Offers</t>
  </si>
  <si>
    <t xml:space="preserve">I should be looking for another job, but I am procrastinating. </t>
  </si>
  <si>
    <t>If offered another job I would be very interested.</t>
  </si>
  <si>
    <t xml:space="preserve">I have no interest at all in another job; if offered, I would not even consider it. </t>
  </si>
  <si>
    <t>If I got offered another job, I would listen to what they had to say but I probably wouldn't be that interested.</t>
  </si>
  <si>
    <t>Engagement</t>
  </si>
  <si>
    <t>I have quit mentally but remain physically.  I am almost completely disengaged from my work.</t>
  </si>
  <si>
    <t>Often I am disengaged from my work.</t>
  </si>
  <si>
    <t>Occasionally I am disengaged.</t>
  </si>
  <si>
    <t>Every now and then I feel myself disengaging, but for the most part I am highly engaged at work.</t>
  </si>
  <si>
    <t xml:space="preserve">I am totally engaged - passionate about what I do. </t>
  </si>
  <si>
    <t>*adopted from the work of Matthew Kelly</t>
  </si>
  <si>
    <t>Satisfaction Survey</t>
  </si>
  <si>
    <t>Total A's</t>
  </si>
  <si>
    <t>Total B's</t>
  </si>
  <si>
    <t>Total C's</t>
  </si>
  <si>
    <t>Total D's</t>
  </si>
  <si>
    <t>Total E's</t>
  </si>
  <si>
    <t># 2</t>
  </si>
  <si>
    <t># 1</t>
  </si>
  <si>
    <t># 11</t>
  </si>
  <si>
    <t># 12</t>
  </si>
  <si>
    <t># 3</t>
  </si>
  <si>
    <t># 13</t>
  </si>
  <si>
    <t># 4</t>
  </si>
  <si>
    <t>#14</t>
  </si>
  <si>
    <t># 5</t>
  </si>
  <si>
    <t>#15</t>
  </si>
  <si>
    <t># 6</t>
  </si>
  <si>
    <t># 16</t>
  </si>
  <si>
    <t># 7</t>
  </si>
  <si>
    <t># 17</t>
  </si>
  <si>
    <t># 8</t>
  </si>
  <si>
    <t># 18</t>
  </si>
  <si>
    <t># 9</t>
  </si>
  <si>
    <t># 19</t>
  </si>
  <si>
    <t># 10</t>
  </si>
  <si>
    <t># 20</t>
  </si>
  <si>
    <t>Subtotal</t>
  </si>
  <si>
    <t xml:space="preserve">Don't over think this; go with your gut. </t>
  </si>
  <si>
    <t>(Name)</t>
  </si>
  <si>
    <t xml:space="preserve">Read each statement carefully.  Place the letter that best fits you into the box in the center.    </t>
  </si>
  <si>
    <r>
      <rPr>
        <b/>
        <i/>
        <sz val="10"/>
        <color theme="1"/>
        <rFont val="Calibri"/>
        <family val="2"/>
        <scheme val="minor"/>
      </rPr>
      <t xml:space="preserve">Directions: </t>
    </r>
    <r>
      <rPr>
        <i/>
        <sz val="10"/>
        <color theme="1"/>
        <rFont val="Calibri"/>
        <family val="2"/>
        <scheme val="minor"/>
      </rPr>
      <t xml:space="preserve"> </t>
    </r>
  </si>
  <si>
    <t>I'm pretty optimistic about the future.</t>
  </si>
  <si>
    <t>My manager shows occasionally interest in my life and career.</t>
  </si>
  <si>
    <t xml:space="preserve">My manager has my best interests at heart. </t>
  </si>
  <si>
    <t>I am activily looking for another job.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</si>
</sst>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/>
    <xf numFmtId="0" fontId="7" fillId="0" borderId="0" xfId="0" applyFont="1" applyBorder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63F8E-9191-4FA0-9F41-3DFE9AEE9A73}">
  <sheetPr>
    <pageSetUpPr fitToPage="1"/>
  </sheetPr>
  <dimension ref="A1:I79"/>
  <sheetViews>
    <sheetView tabSelected="1" workbookViewId="0">
      <selection activeCell="F53" sqref="F53"/>
    </sheetView>
  </sheetViews>
  <sheetFormatPr defaultRowHeight="15" x14ac:dyDescent="0.25"/>
  <cols>
    <col min="2" max="2" width="4" customWidth="1"/>
    <col min="3" max="3" width="58.5703125" style="1" customWidth="1"/>
    <col min="4" max="4" width="9.85546875" customWidth="1"/>
    <col min="5" max="5" width="6.5703125" customWidth="1"/>
    <col min="6" max="6" width="10" customWidth="1"/>
    <col min="7" max="7" width="8" customWidth="1"/>
    <col min="8" max="8" width="4" customWidth="1"/>
    <col min="9" max="9" width="71.85546875" style="1" customWidth="1"/>
  </cols>
  <sheetData>
    <row r="1" spans="1:9" ht="31.5" x14ac:dyDescent="0.5">
      <c r="A1" s="21" t="s">
        <v>123</v>
      </c>
      <c r="B1" s="21"/>
      <c r="C1" s="21"/>
      <c r="D1" s="21"/>
      <c r="E1" s="21"/>
      <c r="F1" s="21"/>
      <c r="G1" s="21"/>
      <c r="H1" s="21"/>
      <c r="I1" s="21"/>
    </row>
    <row r="2" spans="1:9" ht="18.75" x14ac:dyDescent="0.3">
      <c r="B2" s="17"/>
      <c r="C2" s="15"/>
      <c r="D2" s="16"/>
      <c r="E2" s="16"/>
      <c r="F2" s="20" t="s">
        <v>153</v>
      </c>
      <c r="G2" s="18" t="s">
        <v>152</v>
      </c>
      <c r="H2" s="16"/>
    </row>
    <row r="3" spans="1:9" x14ac:dyDescent="0.25">
      <c r="C3" s="5" t="s">
        <v>151</v>
      </c>
      <c r="G3" s="19" t="s">
        <v>150</v>
      </c>
    </row>
    <row r="4" spans="1:9" s="3" customFormat="1" ht="15.75" x14ac:dyDescent="0.25">
      <c r="A4" s="3">
        <v>1</v>
      </c>
      <c r="B4" s="3" t="s">
        <v>0</v>
      </c>
      <c r="C4" s="4"/>
      <c r="G4" s="3">
        <v>11</v>
      </c>
      <c r="H4" s="3" t="s">
        <v>65</v>
      </c>
      <c r="I4" s="4"/>
    </row>
    <row r="5" spans="1:9" x14ac:dyDescent="0.25">
      <c r="B5" t="s">
        <v>7</v>
      </c>
      <c r="C5" s="1" t="s">
        <v>6</v>
      </c>
      <c r="H5" t="s">
        <v>7</v>
      </c>
      <c r="I5" s="1" t="s">
        <v>66</v>
      </c>
    </row>
    <row r="6" spans="1:9" x14ac:dyDescent="0.25">
      <c r="B6" t="s">
        <v>8</v>
      </c>
      <c r="C6" s="1" t="s">
        <v>5</v>
      </c>
      <c r="H6" t="s">
        <v>8</v>
      </c>
      <c r="I6" s="1" t="s">
        <v>67</v>
      </c>
    </row>
    <row r="7" spans="1:9" ht="15.75" thickBot="1" x14ac:dyDescent="0.3">
      <c r="B7" t="s">
        <v>9</v>
      </c>
      <c r="C7" s="1" t="s">
        <v>4</v>
      </c>
      <c r="H7" t="s">
        <v>9</v>
      </c>
      <c r="I7" s="1" t="s">
        <v>68</v>
      </c>
    </row>
    <row r="8" spans="1:9" x14ac:dyDescent="0.25">
      <c r="B8" t="s">
        <v>10</v>
      </c>
      <c r="C8" s="1" t="s">
        <v>3</v>
      </c>
      <c r="D8" s="7" t="s">
        <v>130</v>
      </c>
      <c r="E8" s="8"/>
      <c r="F8" s="7" t="s">
        <v>131</v>
      </c>
      <c r="H8" t="s">
        <v>10</v>
      </c>
      <c r="I8" s="1" t="s">
        <v>69</v>
      </c>
    </row>
    <row r="9" spans="1:9" ht="15.75" thickBot="1" x14ac:dyDescent="0.3">
      <c r="B9" t="s">
        <v>11</v>
      </c>
      <c r="C9" s="1" t="s">
        <v>2</v>
      </c>
      <c r="D9" s="9"/>
      <c r="E9" s="10"/>
      <c r="F9" s="9"/>
      <c r="H9" t="s">
        <v>11</v>
      </c>
      <c r="I9" s="1" t="s">
        <v>70</v>
      </c>
    </row>
    <row r="10" spans="1:9" x14ac:dyDescent="0.25">
      <c r="D10" s="11"/>
      <c r="E10" s="11"/>
      <c r="F10" s="11"/>
    </row>
    <row r="11" spans="1:9" s="3" customFormat="1" ht="15.75" x14ac:dyDescent="0.25">
      <c r="A11" s="3">
        <v>2</v>
      </c>
      <c r="B11" s="3" t="s">
        <v>12</v>
      </c>
      <c r="C11" s="4"/>
      <c r="D11" s="12"/>
      <c r="E11" s="12"/>
      <c r="F11" s="12"/>
      <c r="G11" s="3">
        <v>12</v>
      </c>
      <c r="H11" s="3" t="s">
        <v>71</v>
      </c>
      <c r="I11" s="4"/>
    </row>
    <row r="12" spans="1:9" x14ac:dyDescent="0.25">
      <c r="B12" t="s">
        <v>7</v>
      </c>
      <c r="C12" s="1" t="s">
        <v>13</v>
      </c>
      <c r="D12" s="11"/>
      <c r="E12" s="11"/>
      <c r="F12" s="11"/>
      <c r="H12" t="s">
        <v>7</v>
      </c>
      <c r="I12" s="1" t="s">
        <v>72</v>
      </c>
    </row>
    <row r="13" spans="1:9" x14ac:dyDescent="0.25">
      <c r="B13" t="s">
        <v>8</v>
      </c>
      <c r="C13" s="1" t="s">
        <v>14</v>
      </c>
      <c r="D13" s="11"/>
      <c r="E13" s="11"/>
      <c r="F13" s="11"/>
      <c r="H13" t="s">
        <v>8</v>
      </c>
      <c r="I13" s="1" t="s">
        <v>73</v>
      </c>
    </row>
    <row r="14" spans="1:9" ht="15.75" thickBot="1" x14ac:dyDescent="0.3">
      <c r="B14" t="s">
        <v>9</v>
      </c>
      <c r="C14" s="1" t="s">
        <v>15</v>
      </c>
      <c r="D14" s="11"/>
      <c r="E14" s="11"/>
      <c r="F14" s="11"/>
      <c r="H14" t="s">
        <v>9</v>
      </c>
      <c r="I14" s="1" t="s">
        <v>74</v>
      </c>
    </row>
    <row r="15" spans="1:9" x14ac:dyDescent="0.25">
      <c r="B15" t="s">
        <v>10</v>
      </c>
      <c r="C15" s="1" t="s">
        <v>16</v>
      </c>
      <c r="D15" s="7" t="s">
        <v>129</v>
      </c>
      <c r="E15" s="8"/>
      <c r="F15" s="7" t="s">
        <v>132</v>
      </c>
      <c r="H15" t="s">
        <v>10</v>
      </c>
      <c r="I15" s="1" t="s">
        <v>75</v>
      </c>
    </row>
    <row r="16" spans="1:9" ht="15.75" thickBot="1" x14ac:dyDescent="0.3">
      <c r="B16" t="s">
        <v>11</v>
      </c>
      <c r="C16" s="1" t="s">
        <v>17</v>
      </c>
      <c r="D16" s="9"/>
      <c r="E16" s="10"/>
      <c r="F16" s="9"/>
      <c r="H16" t="s">
        <v>11</v>
      </c>
      <c r="I16" s="1" t="s">
        <v>76</v>
      </c>
    </row>
    <row r="17" spans="1:9" x14ac:dyDescent="0.25">
      <c r="D17" s="11"/>
      <c r="E17" s="11"/>
      <c r="F17" s="11"/>
    </row>
    <row r="18" spans="1:9" s="3" customFormat="1" ht="15.75" x14ac:dyDescent="0.25">
      <c r="A18" s="3">
        <v>3</v>
      </c>
      <c r="B18" s="3" t="s">
        <v>18</v>
      </c>
      <c r="C18" s="4"/>
      <c r="D18" s="12"/>
      <c r="E18" s="12"/>
      <c r="F18" s="12"/>
      <c r="G18" s="3">
        <v>13</v>
      </c>
      <c r="H18" s="3" t="s">
        <v>77</v>
      </c>
      <c r="I18" s="4"/>
    </row>
    <row r="19" spans="1:9" ht="30" x14ac:dyDescent="0.25">
      <c r="B19" t="s">
        <v>7</v>
      </c>
      <c r="C19" s="1" t="s">
        <v>19</v>
      </c>
      <c r="D19" s="11"/>
      <c r="E19" s="11"/>
      <c r="F19" s="11"/>
      <c r="H19" t="s">
        <v>7</v>
      </c>
      <c r="I19" s="1" t="s">
        <v>78</v>
      </c>
    </row>
    <row r="20" spans="1:9" x14ac:dyDescent="0.25">
      <c r="B20" t="s">
        <v>8</v>
      </c>
      <c r="C20" s="1" t="s">
        <v>20</v>
      </c>
      <c r="D20" s="11"/>
      <c r="E20" s="11"/>
      <c r="F20" s="11"/>
      <c r="H20" t="s">
        <v>8</v>
      </c>
      <c r="I20" s="1" t="s">
        <v>79</v>
      </c>
    </row>
    <row r="21" spans="1:9" ht="30.75" thickBot="1" x14ac:dyDescent="0.3">
      <c r="B21" t="s">
        <v>9</v>
      </c>
      <c r="C21" s="1" t="s">
        <v>21</v>
      </c>
      <c r="D21" s="11"/>
      <c r="E21" s="11"/>
      <c r="F21" s="11"/>
      <c r="H21" t="s">
        <v>9</v>
      </c>
      <c r="I21" s="1" t="s">
        <v>80</v>
      </c>
    </row>
    <row r="22" spans="1:9" ht="18" customHeight="1" x14ac:dyDescent="0.25">
      <c r="B22" t="s">
        <v>10</v>
      </c>
      <c r="C22" s="1" t="s">
        <v>22</v>
      </c>
      <c r="D22" s="7" t="s">
        <v>133</v>
      </c>
      <c r="E22" s="8"/>
      <c r="F22" s="7" t="s">
        <v>134</v>
      </c>
      <c r="H22" t="s">
        <v>10</v>
      </c>
      <c r="I22" s="1" t="s">
        <v>81</v>
      </c>
    </row>
    <row r="23" spans="1:9" ht="30.75" thickBot="1" x14ac:dyDescent="0.3">
      <c r="B23" t="s">
        <v>11</v>
      </c>
      <c r="C23" s="1" t="s">
        <v>23</v>
      </c>
      <c r="D23" s="9"/>
      <c r="E23" s="10"/>
      <c r="F23" s="9"/>
      <c r="H23" t="s">
        <v>11</v>
      </c>
      <c r="I23" s="1" t="s">
        <v>82</v>
      </c>
    </row>
    <row r="24" spans="1:9" x14ac:dyDescent="0.25">
      <c r="D24" s="11"/>
      <c r="E24" s="11"/>
      <c r="F24" s="11"/>
    </row>
    <row r="25" spans="1:9" s="3" customFormat="1" ht="15.75" x14ac:dyDescent="0.25">
      <c r="A25" s="3">
        <v>4</v>
      </c>
      <c r="B25" s="3" t="s">
        <v>24</v>
      </c>
      <c r="C25" s="4"/>
      <c r="D25" s="12"/>
      <c r="E25" s="12"/>
      <c r="F25" s="12"/>
      <c r="G25" s="3">
        <v>14</v>
      </c>
      <c r="H25" s="3" t="s">
        <v>83</v>
      </c>
      <c r="I25" s="4"/>
    </row>
    <row r="26" spans="1:9" x14ac:dyDescent="0.25">
      <c r="B26" t="s">
        <v>7</v>
      </c>
      <c r="C26" s="1" t="s">
        <v>25</v>
      </c>
      <c r="D26" s="11"/>
      <c r="E26" s="11"/>
      <c r="F26" s="11"/>
      <c r="H26" t="s">
        <v>7</v>
      </c>
      <c r="I26" s="1" t="s">
        <v>84</v>
      </c>
    </row>
    <row r="27" spans="1:9" x14ac:dyDescent="0.25">
      <c r="B27" t="s">
        <v>8</v>
      </c>
      <c r="C27" s="1" t="s">
        <v>26</v>
      </c>
      <c r="D27" s="11"/>
      <c r="E27" s="11"/>
      <c r="F27" s="11"/>
      <c r="H27" t="s">
        <v>8</v>
      </c>
      <c r="I27" s="1" t="s">
        <v>85</v>
      </c>
    </row>
    <row r="28" spans="1:9" ht="15.75" thickBot="1" x14ac:dyDescent="0.3">
      <c r="B28" t="s">
        <v>9</v>
      </c>
      <c r="C28" s="1" t="s">
        <v>27</v>
      </c>
      <c r="D28" s="11"/>
      <c r="E28" s="11"/>
      <c r="F28" s="11"/>
      <c r="H28" t="s">
        <v>9</v>
      </c>
      <c r="I28" s="1" t="s">
        <v>86</v>
      </c>
    </row>
    <row r="29" spans="1:9" x14ac:dyDescent="0.25">
      <c r="B29" t="s">
        <v>10</v>
      </c>
      <c r="C29" s="1" t="s">
        <v>28</v>
      </c>
      <c r="D29" s="7" t="s">
        <v>135</v>
      </c>
      <c r="E29" s="8"/>
      <c r="F29" s="7" t="s">
        <v>136</v>
      </c>
      <c r="H29" t="s">
        <v>10</v>
      </c>
      <c r="I29" s="1" t="s">
        <v>87</v>
      </c>
    </row>
    <row r="30" spans="1:9" ht="30.75" thickBot="1" x14ac:dyDescent="0.3">
      <c r="B30" t="s">
        <v>11</v>
      </c>
      <c r="C30" s="1" t="s">
        <v>29</v>
      </c>
      <c r="D30" s="9"/>
      <c r="E30" s="10"/>
      <c r="F30" s="9"/>
      <c r="H30" t="s">
        <v>11</v>
      </c>
      <c r="I30" s="1" t="s">
        <v>88</v>
      </c>
    </row>
    <row r="31" spans="1:9" x14ac:dyDescent="0.25">
      <c r="D31" s="11"/>
      <c r="E31" s="11"/>
      <c r="F31" s="11"/>
    </row>
    <row r="32" spans="1:9" s="3" customFormat="1" ht="15.75" x14ac:dyDescent="0.25">
      <c r="A32" s="3">
        <v>5</v>
      </c>
      <c r="B32" s="3" t="s">
        <v>30</v>
      </c>
      <c r="C32" s="4"/>
      <c r="D32" s="12"/>
      <c r="E32" s="12"/>
      <c r="F32" s="12"/>
      <c r="G32" s="3">
        <v>15</v>
      </c>
      <c r="H32" s="3" t="s">
        <v>89</v>
      </c>
      <c r="I32" s="4"/>
    </row>
    <row r="33" spans="1:9" x14ac:dyDescent="0.25">
      <c r="B33" t="s">
        <v>7</v>
      </c>
      <c r="C33" s="1" t="s">
        <v>31</v>
      </c>
      <c r="D33" s="11"/>
      <c r="E33" s="11"/>
      <c r="F33" s="11"/>
      <c r="H33" t="s">
        <v>7</v>
      </c>
      <c r="I33" s="1" t="s">
        <v>90</v>
      </c>
    </row>
    <row r="34" spans="1:9" x14ac:dyDescent="0.25">
      <c r="B34" t="s">
        <v>8</v>
      </c>
      <c r="C34" s="1" t="s">
        <v>32</v>
      </c>
      <c r="D34" s="11"/>
      <c r="E34" s="11"/>
      <c r="F34" s="11"/>
      <c r="H34" t="s">
        <v>8</v>
      </c>
      <c r="I34" s="1" t="s">
        <v>91</v>
      </c>
    </row>
    <row r="35" spans="1:9" ht="15.75" thickBot="1" x14ac:dyDescent="0.3">
      <c r="B35" t="s">
        <v>9</v>
      </c>
      <c r="C35" s="1" t="s">
        <v>33</v>
      </c>
      <c r="D35" s="11"/>
      <c r="E35" s="11"/>
      <c r="F35" s="11"/>
      <c r="H35" t="s">
        <v>9</v>
      </c>
      <c r="I35" s="1" t="s">
        <v>92</v>
      </c>
    </row>
    <row r="36" spans="1:9" x14ac:dyDescent="0.25">
      <c r="B36" t="s">
        <v>10</v>
      </c>
      <c r="C36" s="1" t="s">
        <v>154</v>
      </c>
      <c r="D36" s="7" t="s">
        <v>137</v>
      </c>
      <c r="E36" s="8"/>
      <c r="F36" s="7" t="s">
        <v>138</v>
      </c>
      <c r="H36" t="s">
        <v>10</v>
      </c>
      <c r="I36" s="1" t="s">
        <v>93</v>
      </c>
    </row>
    <row r="37" spans="1:9" ht="30.75" thickBot="1" x14ac:dyDescent="0.3">
      <c r="B37" t="s">
        <v>11</v>
      </c>
      <c r="C37" s="1" t="s">
        <v>34</v>
      </c>
      <c r="D37" s="9"/>
      <c r="E37" s="10"/>
      <c r="F37" s="9"/>
      <c r="H37" t="s">
        <v>11</v>
      </c>
      <c r="I37" s="1" t="s">
        <v>94</v>
      </c>
    </row>
    <row r="38" spans="1:9" x14ac:dyDescent="0.25">
      <c r="D38" s="11"/>
      <c r="E38" s="11"/>
      <c r="F38" s="11"/>
    </row>
    <row r="39" spans="1:9" s="3" customFormat="1" ht="15.75" x14ac:dyDescent="0.25">
      <c r="A39" s="3">
        <v>6</v>
      </c>
      <c r="B39" s="3" t="s">
        <v>35</v>
      </c>
      <c r="C39" s="4"/>
      <c r="D39" s="12"/>
      <c r="E39" s="12"/>
      <c r="F39" s="12"/>
      <c r="G39" s="3">
        <v>16</v>
      </c>
      <c r="H39" s="3" t="s">
        <v>95</v>
      </c>
      <c r="I39" s="4"/>
    </row>
    <row r="40" spans="1:9" x14ac:dyDescent="0.25">
      <c r="B40" t="s">
        <v>7</v>
      </c>
      <c r="C40" s="1" t="s">
        <v>36</v>
      </c>
      <c r="D40" s="11"/>
      <c r="E40" s="11"/>
      <c r="F40" s="11"/>
      <c r="H40" t="s">
        <v>7</v>
      </c>
      <c r="I40" s="1" t="s">
        <v>96</v>
      </c>
    </row>
    <row r="41" spans="1:9" x14ac:dyDescent="0.25">
      <c r="B41" t="s">
        <v>8</v>
      </c>
      <c r="C41" s="1" t="s">
        <v>37</v>
      </c>
      <c r="D41" s="11"/>
      <c r="E41" s="11"/>
      <c r="F41" s="11"/>
      <c r="H41" t="s">
        <v>8</v>
      </c>
      <c r="I41" s="1" t="s">
        <v>155</v>
      </c>
    </row>
    <row r="42" spans="1:9" ht="30.75" thickBot="1" x14ac:dyDescent="0.3">
      <c r="B42" t="s">
        <v>9</v>
      </c>
      <c r="C42" s="1" t="s">
        <v>38</v>
      </c>
      <c r="D42" s="11"/>
      <c r="E42" s="11"/>
      <c r="F42" s="11"/>
      <c r="H42" t="s">
        <v>9</v>
      </c>
      <c r="I42" s="1" t="s">
        <v>98</v>
      </c>
    </row>
    <row r="43" spans="1:9" x14ac:dyDescent="0.25">
      <c r="B43" t="s">
        <v>10</v>
      </c>
      <c r="C43" s="1" t="s">
        <v>39</v>
      </c>
      <c r="D43" s="7" t="s">
        <v>139</v>
      </c>
      <c r="E43" s="8"/>
      <c r="F43" s="7" t="s">
        <v>140</v>
      </c>
      <c r="H43" t="s">
        <v>10</v>
      </c>
      <c r="I43" s="1" t="s">
        <v>156</v>
      </c>
    </row>
    <row r="44" spans="1:9" ht="30.75" thickBot="1" x14ac:dyDescent="0.3">
      <c r="B44" t="s">
        <v>11</v>
      </c>
      <c r="C44" s="1" t="s">
        <v>40</v>
      </c>
      <c r="D44" s="9"/>
      <c r="E44" s="10"/>
      <c r="F44" s="9"/>
      <c r="H44" t="s">
        <v>11</v>
      </c>
      <c r="I44" s="1" t="s">
        <v>97</v>
      </c>
    </row>
    <row r="45" spans="1:9" x14ac:dyDescent="0.25">
      <c r="D45" s="11"/>
      <c r="E45" s="11"/>
      <c r="F45" s="11"/>
    </row>
    <row r="46" spans="1:9" s="3" customFormat="1" ht="15.75" x14ac:dyDescent="0.25">
      <c r="A46" s="3">
        <v>7</v>
      </c>
      <c r="B46" s="3" t="s">
        <v>41</v>
      </c>
      <c r="C46" s="4"/>
      <c r="D46" s="12"/>
      <c r="E46" s="12"/>
      <c r="F46" s="12"/>
      <c r="G46" s="3">
        <v>17</v>
      </c>
      <c r="H46" s="3" t="s">
        <v>99</v>
      </c>
      <c r="I46" s="4"/>
    </row>
    <row r="47" spans="1:9" x14ac:dyDescent="0.25">
      <c r="B47" t="s">
        <v>7</v>
      </c>
      <c r="C47" s="1" t="s">
        <v>42</v>
      </c>
      <c r="D47" s="11"/>
      <c r="E47" s="11"/>
      <c r="F47" s="11"/>
      <c r="H47" t="s">
        <v>7</v>
      </c>
      <c r="I47" s="1" t="s">
        <v>100</v>
      </c>
    </row>
    <row r="48" spans="1:9" x14ac:dyDescent="0.25">
      <c r="B48" t="s">
        <v>8</v>
      </c>
      <c r="C48" s="1" t="s">
        <v>43</v>
      </c>
      <c r="D48" s="11"/>
      <c r="E48" s="11"/>
      <c r="F48" s="11"/>
      <c r="H48" t="s">
        <v>8</v>
      </c>
      <c r="I48" s="1" t="s">
        <v>101</v>
      </c>
    </row>
    <row r="49" spans="1:9" ht="15.75" thickBot="1" x14ac:dyDescent="0.3">
      <c r="B49" t="s">
        <v>9</v>
      </c>
      <c r="C49" s="1" t="s">
        <v>44</v>
      </c>
      <c r="D49" s="11"/>
      <c r="E49" s="11"/>
      <c r="F49" s="11"/>
      <c r="H49" t="s">
        <v>9</v>
      </c>
      <c r="I49" s="1" t="s">
        <v>102</v>
      </c>
    </row>
    <row r="50" spans="1:9" x14ac:dyDescent="0.25">
      <c r="B50" t="s">
        <v>10</v>
      </c>
      <c r="C50" s="1" t="s">
        <v>45</v>
      </c>
      <c r="D50" s="7" t="s">
        <v>141</v>
      </c>
      <c r="E50" s="8" t="s">
        <v>1</v>
      </c>
      <c r="F50" s="7" t="s">
        <v>142</v>
      </c>
      <c r="H50" t="s">
        <v>10</v>
      </c>
      <c r="I50" s="1" t="s">
        <v>103</v>
      </c>
    </row>
    <row r="51" spans="1:9" ht="19.5" customHeight="1" thickBot="1" x14ac:dyDescent="0.3">
      <c r="B51" t="s">
        <v>11</v>
      </c>
      <c r="C51" s="1" t="s">
        <v>46</v>
      </c>
      <c r="D51" s="9"/>
      <c r="E51" s="10"/>
      <c r="F51" s="9"/>
      <c r="H51" t="s">
        <v>11</v>
      </c>
      <c r="I51" s="1" t="s">
        <v>104</v>
      </c>
    </row>
    <row r="52" spans="1:9" x14ac:dyDescent="0.25">
      <c r="D52" s="11"/>
      <c r="E52" s="11"/>
      <c r="F52" s="11"/>
    </row>
    <row r="53" spans="1:9" s="3" customFormat="1" ht="15.75" x14ac:dyDescent="0.25">
      <c r="A53" s="3">
        <v>8</v>
      </c>
      <c r="B53" s="3" t="s">
        <v>47</v>
      </c>
      <c r="C53" s="4"/>
      <c r="D53" s="12"/>
      <c r="E53" s="12"/>
      <c r="F53" s="12"/>
      <c r="G53" s="3">
        <v>18</v>
      </c>
      <c r="H53" s="3" t="s">
        <v>105</v>
      </c>
      <c r="I53" s="4"/>
    </row>
    <row r="54" spans="1:9" x14ac:dyDescent="0.25">
      <c r="B54" t="s">
        <v>7</v>
      </c>
      <c r="C54" s="1" t="s">
        <v>48</v>
      </c>
      <c r="D54" s="11"/>
      <c r="E54" s="11"/>
      <c r="F54" s="11"/>
      <c r="H54" t="s">
        <v>7</v>
      </c>
      <c r="I54" s="1" t="s">
        <v>106</v>
      </c>
    </row>
    <row r="55" spans="1:9" x14ac:dyDescent="0.25">
      <c r="B55" t="s">
        <v>8</v>
      </c>
      <c r="C55" s="1" t="s">
        <v>49</v>
      </c>
      <c r="D55" s="11"/>
      <c r="E55" s="11"/>
      <c r="F55" s="11"/>
      <c r="H55" t="s">
        <v>8</v>
      </c>
      <c r="I55" s="1" t="s">
        <v>107</v>
      </c>
    </row>
    <row r="56" spans="1:9" ht="16.5" customHeight="1" thickBot="1" x14ac:dyDescent="0.3">
      <c r="B56" t="s">
        <v>9</v>
      </c>
      <c r="C56" s="1" t="s">
        <v>50</v>
      </c>
      <c r="D56" s="11"/>
      <c r="E56" s="11"/>
      <c r="F56" s="11"/>
      <c r="H56" t="s">
        <v>9</v>
      </c>
      <c r="I56" s="1" t="s">
        <v>108</v>
      </c>
    </row>
    <row r="57" spans="1:9" x14ac:dyDescent="0.25">
      <c r="B57" t="s">
        <v>10</v>
      </c>
      <c r="C57" s="1" t="s">
        <v>51</v>
      </c>
      <c r="D57" s="7" t="s">
        <v>143</v>
      </c>
      <c r="E57" s="8"/>
      <c r="F57" s="7" t="s">
        <v>144</v>
      </c>
      <c r="H57" t="s">
        <v>10</v>
      </c>
      <c r="I57" s="1" t="s">
        <v>109</v>
      </c>
    </row>
    <row r="58" spans="1:9" ht="15.75" thickBot="1" x14ac:dyDescent="0.3">
      <c r="B58" t="s">
        <v>11</v>
      </c>
      <c r="C58" s="1" t="s">
        <v>52</v>
      </c>
      <c r="D58" s="9"/>
      <c r="E58" s="10"/>
      <c r="F58" s="9"/>
      <c r="H58" t="s">
        <v>11</v>
      </c>
      <c r="I58" s="1" t="s">
        <v>110</v>
      </c>
    </row>
    <row r="59" spans="1:9" x14ac:dyDescent="0.25">
      <c r="D59" s="11"/>
      <c r="E59" s="11"/>
      <c r="F59" s="11"/>
    </row>
    <row r="60" spans="1:9" s="3" customFormat="1" ht="15.75" x14ac:dyDescent="0.25">
      <c r="A60" s="3">
        <v>9</v>
      </c>
      <c r="B60" s="3" t="s">
        <v>53</v>
      </c>
      <c r="C60" s="4"/>
      <c r="D60" s="12"/>
      <c r="E60" s="12"/>
      <c r="F60" s="12"/>
      <c r="G60" s="3">
        <v>19</v>
      </c>
      <c r="H60" s="3" t="s">
        <v>111</v>
      </c>
      <c r="I60" s="4"/>
    </row>
    <row r="61" spans="1:9" x14ac:dyDescent="0.25">
      <c r="B61" t="s">
        <v>7</v>
      </c>
      <c r="C61" s="1" t="s">
        <v>54</v>
      </c>
      <c r="D61" s="11"/>
      <c r="E61" s="11"/>
      <c r="F61" s="11"/>
      <c r="H61" t="s">
        <v>7</v>
      </c>
      <c r="I61" s="1" t="s">
        <v>112</v>
      </c>
    </row>
    <row r="62" spans="1:9" x14ac:dyDescent="0.25">
      <c r="B62" t="s">
        <v>8</v>
      </c>
      <c r="C62" s="1" t="s">
        <v>55</v>
      </c>
      <c r="D62" s="11"/>
      <c r="E62" s="11"/>
      <c r="F62" s="11"/>
      <c r="H62" t="s">
        <v>8</v>
      </c>
      <c r="I62" s="1" t="s">
        <v>157</v>
      </c>
    </row>
    <row r="63" spans="1:9" ht="15.75" thickBot="1" x14ac:dyDescent="0.3">
      <c r="B63" t="s">
        <v>9</v>
      </c>
      <c r="C63" s="1" t="s">
        <v>56</v>
      </c>
      <c r="D63" s="11"/>
      <c r="E63" s="11"/>
      <c r="F63" s="11"/>
      <c r="H63" t="s">
        <v>9</v>
      </c>
      <c r="I63" s="1" t="s">
        <v>113</v>
      </c>
    </row>
    <row r="64" spans="1:9" ht="30" x14ac:dyDescent="0.25">
      <c r="B64" t="s">
        <v>10</v>
      </c>
      <c r="C64" s="1" t="s">
        <v>57</v>
      </c>
      <c r="D64" s="7" t="s">
        <v>145</v>
      </c>
      <c r="E64" s="8"/>
      <c r="F64" s="7" t="s">
        <v>146</v>
      </c>
      <c r="H64" t="s">
        <v>10</v>
      </c>
      <c r="I64" s="1" t="s">
        <v>115</v>
      </c>
    </row>
    <row r="65" spans="1:9" ht="17.25" customHeight="1" thickBot="1" x14ac:dyDescent="0.3">
      <c r="B65" t="s">
        <v>11</v>
      </c>
      <c r="C65" s="1" t="s">
        <v>58</v>
      </c>
      <c r="D65" s="9"/>
      <c r="E65" s="10"/>
      <c r="F65" s="9"/>
      <c r="H65" t="s">
        <v>11</v>
      </c>
      <c r="I65" s="1" t="s">
        <v>114</v>
      </c>
    </row>
    <row r="66" spans="1:9" x14ac:dyDescent="0.25">
      <c r="D66" s="11"/>
      <c r="E66" s="11"/>
      <c r="F66" s="11"/>
    </row>
    <row r="67" spans="1:9" s="3" customFormat="1" ht="15.75" x14ac:dyDescent="0.25">
      <c r="A67" s="3">
        <v>10</v>
      </c>
      <c r="B67" s="3" t="s">
        <v>59</v>
      </c>
      <c r="C67" s="4"/>
      <c r="D67" s="12"/>
      <c r="E67" s="12"/>
      <c r="F67" s="12"/>
      <c r="G67" s="3">
        <v>20</v>
      </c>
      <c r="H67" s="3" t="s">
        <v>116</v>
      </c>
      <c r="I67" s="4"/>
    </row>
    <row r="68" spans="1:9" ht="30" x14ac:dyDescent="0.25">
      <c r="B68" t="s">
        <v>7</v>
      </c>
      <c r="C68" s="1" t="s">
        <v>60</v>
      </c>
      <c r="D68" s="11"/>
      <c r="E68" s="11"/>
      <c r="F68" s="11"/>
      <c r="H68" t="s">
        <v>7</v>
      </c>
      <c r="I68" s="1" t="s">
        <v>117</v>
      </c>
    </row>
    <row r="69" spans="1:9" x14ac:dyDescent="0.25">
      <c r="B69" t="s">
        <v>8</v>
      </c>
      <c r="C69" s="1" t="s">
        <v>61</v>
      </c>
      <c r="D69" s="11"/>
      <c r="E69" s="11"/>
      <c r="F69" s="11"/>
      <c r="H69" t="s">
        <v>8</v>
      </c>
      <c r="I69" s="1" t="s">
        <v>118</v>
      </c>
    </row>
    <row r="70" spans="1:9" ht="15.75" thickBot="1" x14ac:dyDescent="0.3">
      <c r="B70" t="s">
        <v>9</v>
      </c>
      <c r="C70" s="1" t="s">
        <v>62</v>
      </c>
      <c r="D70" s="11"/>
      <c r="E70" s="11"/>
      <c r="F70" s="11"/>
      <c r="H70" t="s">
        <v>9</v>
      </c>
      <c r="I70" s="1" t="s">
        <v>119</v>
      </c>
    </row>
    <row r="71" spans="1:9" ht="30" x14ac:dyDescent="0.25">
      <c r="B71" t="s">
        <v>10</v>
      </c>
      <c r="C71" s="1" t="s">
        <v>63</v>
      </c>
      <c r="D71" s="7" t="s">
        <v>147</v>
      </c>
      <c r="E71" s="8"/>
      <c r="F71" s="7" t="s">
        <v>148</v>
      </c>
      <c r="H71" t="s">
        <v>10</v>
      </c>
      <c r="I71" s="1" t="s">
        <v>120</v>
      </c>
    </row>
    <row r="72" spans="1:9" ht="16.5" customHeight="1" thickBot="1" x14ac:dyDescent="0.3">
      <c r="B72" t="s">
        <v>11</v>
      </c>
      <c r="C72" s="1" t="s">
        <v>64</v>
      </c>
      <c r="D72" s="9"/>
      <c r="E72" s="10"/>
      <c r="F72" s="9"/>
      <c r="H72" t="s">
        <v>11</v>
      </c>
      <c r="I72" s="1" t="s">
        <v>121</v>
      </c>
    </row>
    <row r="74" spans="1:9" x14ac:dyDescent="0.25">
      <c r="C74" s="6" t="s">
        <v>124</v>
      </c>
      <c r="D74" s="2">
        <f>COUNTIF(D8:D72, "a")</f>
        <v>0</v>
      </c>
      <c r="E74" s="2">
        <f>D74*1</f>
        <v>0</v>
      </c>
      <c r="F74" s="2">
        <f>COUNTIF(F8:F72, "a")</f>
        <v>0</v>
      </c>
      <c r="G74" s="2">
        <f>F74*1</f>
        <v>0</v>
      </c>
    </row>
    <row r="75" spans="1:9" x14ac:dyDescent="0.25">
      <c r="C75" s="6" t="s">
        <v>125</v>
      </c>
      <c r="D75" s="2">
        <f>COUNTIF(D8:D72, "b")</f>
        <v>0</v>
      </c>
      <c r="E75" s="2">
        <f>D75*2</f>
        <v>0</v>
      </c>
      <c r="F75" s="2">
        <f>COUNTIF(F8:F72, "b")</f>
        <v>0</v>
      </c>
      <c r="G75" s="2">
        <f>F75*2</f>
        <v>0</v>
      </c>
    </row>
    <row r="76" spans="1:9" x14ac:dyDescent="0.25">
      <c r="C76" s="6" t="s">
        <v>126</v>
      </c>
      <c r="D76" s="2">
        <f>COUNTIF(D8:D72, "c")</f>
        <v>0</v>
      </c>
      <c r="E76" s="2">
        <f>D76*3</f>
        <v>0</v>
      </c>
      <c r="F76" s="2">
        <f>COUNTIF(F8:F72, "c")</f>
        <v>0</v>
      </c>
      <c r="G76" s="2">
        <f>F76*3</f>
        <v>0</v>
      </c>
    </row>
    <row r="77" spans="1:9" x14ac:dyDescent="0.25">
      <c r="C77" s="6" t="s">
        <v>127</v>
      </c>
      <c r="D77" s="2">
        <f>COUNTIF(D8:D72, "d")</f>
        <v>0</v>
      </c>
      <c r="E77" s="2">
        <f>D77*4</f>
        <v>0</v>
      </c>
      <c r="F77" s="2">
        <f>COUNTIF(F8:F72, "d")</f>
        <v>0</v>
      </c>
      <c r="G77" s="2">
        <f>F77*4</f>
        <v>0</v>
      </c>
    </row>
    <row r="78" spans="1:9" ht="15.75" thickBot="1" x14ac:dyDescent="0.3">
      <c r="C78" s="6" t="s">
        <v>128</v>
      </c>
      <c r="D78" s="2">
        <f>COUNTIF(D8:D72, "e")</f>
        <v>0</v>
      </c>
      <c r="E78" s="2">
        <f>D78*5</f>
        <v>0</v>
      </c>
      <c r="F78" s="2">
        <f>COUNTIF(F8:F72, "e")</f>
        <v>0</v>
      </c>
      <c r="G78" s="2">
        <f>F78*5</f>
        <v>0</v>
      </c>
    </row>
    <row r="79" spans="1:9" ht="15.75" thickBot="1" x14ac:dyDescent="0.3">
      <c r="D79" s="2" t="s">
        <v>149</v>
      </c>
      <c r="E79" s="13">
        <f>SUM(E74:E78)</f>
        <v>0</v>
      </c>
      <c r="F79" s="2" t="s">
        <v>149</v>
      </c>
      <c r="G79" s="13">
        <f>SUM(G74:G78)</f>
        <v>0</v>
      </c>
      <c r="I79" s="14" t="s">
        <v>122</v>
      </c>
    </row>
  </sheetData>
  <sheetProtection algorithmName="SHA-512" hashValue="loknNEOcFDEOU8KTv15vV9IK4VN2AaOgJGt/e5uxS4S1aCAQ5IAlbdkWcrCe99sk9VKIXFTt69dV29Kp6MFiyg==" saltValue="6aPBvW8ZiFfntE5jz/7hPA==" spinCount="100000" sheet="1" objects="1" scenarios="1"/>
  <protectedRanges>
    <protectedRange sqref="D9 C2 F9 D16 F16 D23 F23 D30 F30 D37 D44 D51 D58 F58 F51 F44 F37 D65 F65 F72 D72" name="Range1"/>
  </protectedRanges>
  <mergeCells count="1">
    <mergeCell ref="A1:I1"/>
  </mergeCells>
  <pageMargins left="0.45" right="0.45" top="0.5" bottom="0.5" header="0.3" footer="0.3"/>
  <pageSetup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Hunt</dc:creator>
  <cp:lastModifiedBy>Jason Hunt</cp:lastModifiedBy>
  <cp:lastPrinted>2019-01-07T22:20:38Z</cp:lastPrinted>
  <dcterms:created xsi:type="dcterms:W3CDTF">2019-01-07T21:19:25Z</dcterms:created>
  <dcterms:modified xsi:type="dcterms:W3CDTF">2021-01-25T19:45:55Z</dcterms:modified>
</cp:coreProperties>
</file>